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odeName="ThisWorkbook" autoCompressPictures="0"/>
  <bookViews>
    <workbookView xWindow="0" yWindow="0" windowWidth="39840" windowHeight="20100" tabRatio="869"/>
  </bookViews>
  <sheets>
    <sheet name="Overall" sheetId="5027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50272" l="1"/>
  <c r="E66" i="50272"/>
  <c r="E67" i="50272"/>
  <c r="E18" i="50272"/>
  <c r="E19" i="50272"/>
  <c r="E20" i="50272"/>
  <c r="E21" i="50272"/>
  <c r="E22" i="50272"/>
  <c r="E23" i="50272"/>
  <c r="E24" i="50272"/>
  <c r="E26" i="50272"/>
  <c r="E27" i="50272"/>
  <c r="E28" i="50272"/>
  <c r="E29" i="50272"/>
  <c r="E30" i="50272"/>
  <c r="E32" i="50272"/>
  <c r="E33" i="50272"/>
  <c r="E34" i="50272"/>
  <c r="E35" i="50272"/>
  <c r="E36" i="50272"/>
  <c r="E37" i="50272"/>
  <c r="E38" i="50272"/>
  <c r="E39" i="50272"/>
  <c r="E40" i="50272"/>
  <c r="E41" i="50272"/>
  <c r="E42" i="50272"/>
  <c r="E43" i="50272"/>
  <c r="E44" i="50272"/>
  <c r="E45" i="50272"/>
  <c r="E46" i="50272"/>
  <c r="E47" i="50272"/>
  <c r="E48" i="50272"/>
  <c r="E49" i="50272"/>
  <c r="E50" i="50272"/>
  <c r="E51" i="50272"/>
  <c r="E52" i="50272"/>
  <c r="E53" i="50272"/>
  <c r="E54" i="50272"/>
  <c r="E55" i="50272"/>
  <c r="E56" i="50272"/>
  <c r="E57" i="50272"/>
  <c r="E58" i="50272"/>
  <c r="E59" i="50272"/>
  <c r="E60" i="50272"/>
  <c r="E61" i="50272"/>
  <c r="E62" i="50272"/>
  <c r="D63" i="50272"/>
  <c r="D68" i="50272"/>
  <c r="D71" i="50272"/>
  <c r="Q68" i="50272"/>
  <c r="P68" i="50272"/>
  <c r="O68" i="50272"/>
  <c r="O63" i="50272"/>
  <c r="O71" i="50272"/>
  <c r="N68" i="50272"/>
  <c r="M68" i="50272"/>
  <c r="L68" i="50272"/>
  <c r="K68" i="50272"/>
  <c r="K63" i="50272"/>
  <c r="K71" i="50272"/>
  <c r="J68" i="50272"/>
  <c r="I68" i="50272"/>
  <c r="H68" i="50272"/>
  <c r="G68" i="50272"/>
  <c r="B68" i="50272"/>
  <c r="C65" i="50272"/>
  <c r="C66" i="50272"/>
  <c r="C33" i="50272"/>
  <c r="Q63" i="50272"/>
  <c r="P63" i="50272"/>
  <c r="N63" i="50272"/>
  <c r="M63" i="50272"/>
  <c r="L63" i="50272"/>
  <c r="J63" i="50272"/>
  <c r="I63" i="50272"/>
  <c r="H63" i="50272"/>
  <c r="G63" i="50272"/>
  <c r="F63" i="50272"/>
  <c r="F68" i="50272"/>
  <c r="F71" i="50272"/>
  <c r="C46" i="50272"/>
  <c r="C45" i="50272"/>
  <c r="C18" i="50272"/>
  <c r="C19" i="50272"/>
  <c r="C21" i="50272"/>
  <c r="C22" i="50272"/>
  <c r="C23" i="50272"/>
  <c r="C24" i="50272"/>
  <c r="C26" i="50272"/>
  <c r="C27" i="50272"/>
  <c r="C28" i="50272"/>
  <c r="C29" i="50272"/>
  <c r="C35" i="50272"/>
  <c r="C36" i="50272"/>
  <c r="C37" i="50272"/>
  <c r="C39" i="50272"/>
  <c r="C40" i="50272"/>
  <c r="C42" i="50272"/>
  <c r="C43" i="50272"/>
  <c r="C44" i="50272"/>
  <c r="C47" i="50272"/>
  <c r="C49" i="50272"/>
  <c r="C50" i="50272"/>
  <c r="C51" i="50272"/>
  <c r="C52" i="50272"/>
  <c r="C53" i="50272"/>
  <c r="C54" i="50272"/>
  <c r="C55" i="50272"/>
  <c r="C56" i="50272"/>
  <c r="C57" i="50272"/>
  <c r="C58" i="50272"/>
  <c r="C59" i="50272"/>
  <c r="C32" i="50272"/>
  <c r="C34" i="50272"/>
  <c r="C38" i="50272"/>
  <c r="C41" i="50272"/>
  <c r="C48" i="50272"/>
  <c r="B63" i="50272"/>
  <c r="Q71" i="50272"/>
  <c r="M71" i="50272"/>
  <c r="I71" i="50272"/>
  <c r="B71" i="50272"/>
  <c r="E63" i="50272"/>
  <c r="C63" i="50272"/>
  <c r="G71" i="50272"/>
  <c r="C68" i="50272"/>
  <c r="H71" i="50272"/>
  <c r="J71" i="50272"/>
  <c r="L71" i="50272"/>
  <c r="N71" i="50272"/>
  <c r="P71" i="50272"/>
  <c r="E68" i="50272"/>
  <c r="E71" i="50272"/>
  <c r="C71" i="50272"/>
</calcChain>
</file>

<file path=xl/sharedStrings.xml><?xml version="1.0" encoding="utf-8"?>
<sst xmlns="http://schemas.openxmlformats.org/spreadsheetml/2006/main" count="85" uniqueCount="71">
  <si>
    <t>Date</t>
  </si>
  <si>
    <t>To Who</t>
  </si>
  <si>
    <t>Amount</t>
  </si>
  <si>
    <t>Approx</t>
  </si>
  <si>
    <t>Total</t>
  </si>
  <si>
    <t>Savings</t>
  </si>
  <si>
    <t>Eating Out</t>
  </si>
  <si>
    <t>Lunch Money</t>
  </si>
  <si>
    <t>Dry Cleaning</t>
  </si>
  <si>
    <t>January</t>
  </si>
  <si>
    <t>Actual</t>
  </si>
  <si>
    <t>February</t>
  </si>
  <si>
    <t>December</t>
  </si>
  <si>
    <t>Cell Phone</t>
  </si>
  <si>
    <t>March</t>
  </si>
  <si>
    <t>Gas - Auto</t>
  </si>
  <si>
    <t>Mth Amt</t>
  </si>
  <si>
    <t>Yr Amt</t>
  </si>
  <si>
    <t>Car Payment</t>
  </si>
  <si>
    <t>Medical Expenses</t>
  </si>
  <si>
    <t>Cash</t>
  </si>
  <si>
    <t>April</t>
  </si>
  <si>
    <t>May</t>
  </si>
  <si>
    <t>House - Lawn</t>
  </si>
  <si>
    <t>June</t>
  </si>
  <si>
    <t>Year to</t>
  </si>
  <si>
    <t>July</t>
  </si>
  <si>
    <t>August</t>
  </si>
  <si>
    <t>September</t>
  </si>
  <si>
    <t>Clothing/Shoes</t>
  </si>
  <si>
    <t>October</t>
  </si>
  <si>
    <t>November</t>
  </si>
  <si>
    <t>Christmas</t>
  </si>
  <si>
    <t>Annually</t>
  </si>
  <si>
    <t>Gym Membership/Tanning</t>
  </si>
  <si>
    <t>Other Gifts</t>
  </si>
  <si>
    <t>Car Expenses (Oil Changes/Repairs)</t>
  </si>
  <si>
    <t>Insurance - Life</t>
  </si>
  <si>
    <t>Sewer</t>
  </si>
  <si>
    <t>Power</t>
  </si>
  <si>
    <t>City Bill</t>
  </si>
  <si>
    <t>Gas Bill</t>
  </si>
  <si>
    <t>2nd Mortgage</t>
  </si>
  <si>
    <t>1st Mortgage/Rent</t>
  </si>
  <si>
    <t>Internet/TV/Home Phone</t>
  </si>
  <si>
    <t>Income Taxes</t>
  </si>
  <si>
    <t>401K</t>
  </si>
  <si>
    <t>College Fund</t>
  </si>
  <si>
    <t>Birthday Gifts</t>
  </si>
  <si>
    <t>Wedding Gifts</t>
  </si>
  <si>
    <t>House - Improvements</t>
  </si>
  <si>
    <t>Hair Cuts</t>
  </si>
  <si>
    <t>Nails</t>
  </si>
  <si>
    <t>Food/Groceries</t>
  </si>
  <si>
    <t>School Tuition</t>
  </si>
  <si>
    <t>School Supplies (Books, etc)</t>
  </si>
  <si>
    <t>Entertainment/Movies</t>
  </si>
  <si>
    <t>Vacation Expenses</t>
  </si>
  <si>
    <t>Annually/(Other Timeframe)</t>
  </si>
  <si>
    <t>Income - Other</t>
  </si>
  <si>
    <t>Balance after Expenses</t>
  </si>
  <si>
    <t>Insurance - Auto</t>
  </si>
  <si>
    <t>Cleaning</t>
  </si>
  <si>
    <t>Income - #1</t>
  </si>
  <si>
    <t>Income - #2</t>
  </si>
  <si>
    <t>Childrens Extra Dance/Soccer</t>
  </si>
  <si>
    <t>Weight Management</t>
  </si>
  <si>
    <t>Previous Year</t>
  </si>
  <si>
    <t xml:space="preserve">Charitable Contributions </t>
  </si>
  <si>
    <t xml:space="preserve">Cigarettes </t>
  </si>
  <si>
    <t>Liquor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</si>
</sst>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sz val="8"/>
      <name val="Arial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44" fontId="0" fillId="0" borderId="0" xfId="0" applyNumberFormat="1"/>
    <xf numFmtId="164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0" fontId="0" fillId="0" borderId="0" xfId="0" applyNumberFormat="1"/>
    <xf numFmtId="0" fontId="2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2" fillId="0" borderId="8" xfId="0" applyFont="1" applyFill="1" applyBorder="1"/>
    <xf numFmtId="0" fontId="1" fillId="0" borderId="0" xfId="0" applyFont="1" applyBorder="1"/>
    <xf numFmtId="164" fontId="1" fillId="0" borderId="0" xfId="0" applyNumberFormat="1" applyFont="1" applyBorder="1"/>
    <xf numFmtId="49" fontId="5" fillId="3" borderId="4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44" fontId="2" fillId="4" borderId="1" xfId="0" applyNumberFormat="1" applyFont="1" applyFill="1" applyBorder="1"/>
    <xf numFmtId="44" fontId="6" fillId="3" borderId="1" xfId="0" applyNumberFormat="1" applyFont="1" applyFill="1" applyBorder="1"/>
    <xf numFmtId="44" fontId="2" fillId="5" borderId="1" xfId="0" applyNumberFormat="1" applyFont="1" applyFill="1" applyBorder="1"/>
    <xf numFmtId="44" fontId="2" fillId="0" borderId="1" xfId="0" applyNumberFormat="1" applyFont="1" applyFill="1" applyBorder="1"/>
    <xf numFmtId="44" fontId="3" fillId="4" borderId="1" xfId="0" applyNumberFormat="1" applyFont="1" applyFill="1" applyBorder="1"/>
    <xf numFmtId="44" fontId="3" fillId="5" borderId="1" xfId="0" applyNumberFormat="1" applyFont="1" applyFill="1" applyBorder="1"/>
    <xf numFmtId="44" fontId="3" fillId="0" borderId="1" xfId="0" applyNumberFormat="1" applyFont="1" applyFill="1" applyBorder="1"/>
    <xf numFmtId="44" fontId="4" fillId="0" borderId="1" xfId="0" applyNumberFormat="1" applyFont="1" applyFill="1" applyBorder="1"/>
    <xf numFmtId="44" fontId="2" fillId="0" borderId="1" xfId="0" applyNumberFormat="1" applyFont="1" applyBorder="1"/>
    <xf numFmtId="44" fontId="2" fillId="2" borderId="1" xfId="0" applyNumberFormat="1" applyFont="1" applyFill="1" applyBorder="1"/>
    <xf numFmtId="0" fontId="7" fillId="0" borderId="1" xfId="0" applyFont="1" applyBorder="1"/>
    <xf numFmtId="44" fontId="7" fillId="4" borderId="1" xfId="0" applyNumberFormat="1" applyFont="1" applyFill="1" applyBorder="1"/>
    <xf numFmtId="44" fontId="7" fillId="5" borderId="1" xfId="0" applyNumberFormat="1" applyFont="1" applyFill="1" applyBorder="1"/>
    <xf numFmtId="44" fontId="7" fillId="0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44" fontId="2" fillId="0" borderId="9" xfId="0" applyNumberFormat="1" applyFont="1" applyFill="1" applyBorder="1"/>
    <xf numFmtId="0" fontId="2" fillId="6" borderId="0" xfId="0" applyFont="1" applyFill="1"/>
    <xf numFmtId="164" fontId="2" fillId="6" borderId="0" xfId="0" applyNumberFormat="1" applyFont="1" applyFill="1"/>
    <xf numFmtId="0" fontId="9" fillId="2" borderId="1" xfId="0" applyFont="1" applyFill="1" applyBorder="1" applyAlignment="1">
      <alignment horizontal="right"/>
    </xf>
    <xf numFmtId="0" fontId="0" fillId="6" borderId="0" xfId="0" applyFill="1"/>
    <xf numFmtId="164" fontId="0" fillId="6" borderId="0" xfId="0" applyNumberFormat="1" applyFill="1"/>
    <xf numFmtId="0" fontId="0" fillId="6" borderId="0" xfId="0" applyFill="1" applyAlignment="1">
      <alignment horizontal="right"/>
    </xf>
    <xf numFmtId="44" fontId="6" fillId="2" borderId="1" xfId="0" applyNumberFormat="1" applyFont="1" applyFill="1" applyBorder="1"/>
    <xf numFmtId="44" fontId="2" fillId="4" borderId="10" xfId="0" applyNumberFormat="1" applyFont="1" applyFill="1" applyBorder="1" applyAlignment="1">
      <alignment horizontal="center"/>
    </xf>
    <xf numFmtId="44" fontId="2" fillId="4" borderId="8" xfId="0" applyNumberFormat="1" applyFont="1" applyFill="1" applyBorder="1" applyAlignment="1">
      <alignment horizontal="center"/>
    </xf>
    <xf numFmtId="0" fontId="0" fillId="7" borderId="0" xfId="0" applyFill="1"/>
  </cellXfs>
  <cellStyles count="1">
    <cellStyle name="Normal" xfId="0" builtinId="0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2006601</xdr:colOff>
      <xdr:row>0</xdr:row>
      <xdr:rowOff>38099</xdr:rowOff>
    </xdr:from>
    <xdr:to>
      <xdr:col>17</xdr:col>
      <xdr:colOff>6179</xdr:colOff>
      <xdr:row>14</xdr:row>
      <xdr:rowOff>139700</xdr:rowOff>
    </xdr:to>
    <xdr:pic>
      <xdr:nvPicPr>
        <xdr:cNvPr id="5" name="Picture 4" descr="Spending Plan Header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601" y="38099"/>
          <a:ext cx="15284278" cy="22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AC74"/>
  <sheetViews>
    <sheetView tabSelected="1" workbookViewId="0">
      <pane xSplit="1" topLeftCell="B1" activePane="topRight" state="frozen"/>
      <selection pane="topRight" activeCell="F18" sqref="F18"/>
    </sheetView>
  </sheetViews>
  <sheetFormatPr baseColWidth="10" defaultColWidth="8.83203125" defaultRowHeight="12" x14ac:dyDescent="0"/>
  <cols>
    <col min="1" max="1" width="26.83203125" bestFit="1" customWidth="1"/>
    <col min="2" max="5" width="12" style="3" customWidth="1"/>
    <col min="6" max="17" width="12.6640625" customWidth="1"/>
  </cols>
  <sheetData>
    <row r="1" spans="1:17">
      <c r="A1" s="47"/>
    </row>
    <row r="2" spans="1:17">
      <c r="A2" s="47"/>
    </row>
    <row r="3" spans="1:17">
      <c r="A3" s="47"/>
    </row>
    <row r="4" spans="1:17">
      <c r="A4" s="47"/>
    </row>
    <row r="5" spans="1:17">
      <c r="A5" s="47"/>
    </row>
    <row r="6" spans="1:17">
      <c r="A6" s="47"/>
    </row>
    <row r="7" spans="1:17">
      <c r="A7" s="47"/>
    </row>
    <row r="8" spans="1:17">
      <c r="A8" s="47"/>
    </row>
    <row r="9" spans="1:17">
      <c r="A9" s="47"/>
    </row>
    <row r="10" spans="1:17">
      <c r="A10" s="47"/>
    </row>
    <row r="11" spans="1:17">
      <c r="A11" s="47"/>
    </row>
    <row r="12" spans="1:17">
      <c r="A12" s="47"/>
    </row>
    <row r="13" spans="1:17">
      <c r="A13" s="47"/>
    </row>
    <row r="14" spans="1:17">
      <c r="A14" s="47"/>
      <c r="B14" s="36"/>
    </row>
    <row r="15" spans="1:17">
      <c r="A15" s="47"/>
      <c r="B15" s="36"/>
    </row>
    <row r="16" spans="1:17">
      <c r="A16" s="4"/>
      <c r="B16" s="9" t="s">
        <v>3</v>
      </c>
      <c r="C16" s="11" t="s">
        <v>3</v>
      </c>
      <c r="D16" s="20" t="s">
        <v>67</v>
      </c>
      <c r="E16" s="11" t="s">
        <v>25</v>
      </c>
      <c r="F16" s="6" t="s">
        <v>9</v>
      </c>
      <c r="G16" s="7" t="s">
        <v>11</v>
      </c>
      <c r="H16" s="7" t="s">
        <v>14</v>
      </c>
      <c r="I16" s="7" t="s">
        <v>21</v>
      </c>
      <c r="J16" s="7" t="s">
        <v>22</v>
      </c>
      <c r="K16" s="7" t="s">
        <v>24</v>
      </c>
      <c r="L16" s="7" t="s">
        <v>26</v>
      </c>
      <c r="M16" s="7" t="s">
        <v>27</v>
      </c>
      <c r="N16" s="7" t="s">
        <v>28</v>
      </c>
      <c r="O16" s="7" t="s">
        <v>30</v>
      </c>
      <c r="P16" s="7" t="s">
        <v>31</v>
      </c>
      <c r="Q16" s="7" t="s">
        <v>12</v>
      </c>
    </row>
    <row r="17" spans="1:17">
      <c r="A17" s="5" t="s">
        <v>1</v>
      </c>
      <c r="B17" s="10" t="s">
        <v>16</v>
      </c>
      <c r="C17" s="12" t="s">
        <v>17</v>
      </c>
      <c r="D17" s="21" t="s">
        <v>2</v>
      </c>
      <c r="E17" s="12" t="s">
        <v>0</v>
      </c>
      <c r="F17" s="8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 t="s">
        <v>10</v>
      </c>
      <c r="M17" s="8" t="s">
        <v>10</v>
      </c>
      <c r="N17" s="8" t="s">
        <v>10</v>
      </c>
      <c r="O17" s="8" t="s">
        <v>10</v>
      </c>
      <c r="P17" s="8" t="s">
        <v>10</v>
      </c>
      <c r="Q17" s="8" t="s">
        <v>10</v>
      </c>
    </row>
    <row r="18" spans="1:17">
      <c r="A18" s="32" t="s">
        <v>44</v>
      </c>
      <c r="B18" s="33">
        <v>50</v>
      </c>
      <c r="C18" s="33">
        <f t="shared" ref="C18:C24" si="0">B18*12</f>
        <v>600</v>
      </c>
      <c r="D18" s="23">
        <v>1000</v>
      </c>
      <c r="E18" s="34">
        <f t="shared" ref="E18:E24" si="1">SUM(F18:Q18)</f>
        <v>0</v>
      </c>
      <c r="F18" s="35">
        <v>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>
      <c r="A19" s="32" t="s">
        <v>43</v>
      </c>
      <c r="B19" s="33">
        <v>1000</v>
      </c>
      <c r="C19" s="33">
        <f t="shared" si="0"/>
        <v>12000</v>
      </c>
      <c r="D19" s="23">
        <v>2000</v>
      </c>
      <c r="E19" s="34">
        <f t="shared" si="1"/>
        <v>0</v>
      </c>
      <c r="F19" s="35">
        <v>0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>
      <c r="A20" s="32" t="s">
        <v>42</v>
      </c>
      <c r="B20" s="33">
        <v>0</v>
      </c>
      <c r="C20" s="33">
        <v>0</v>
      </c>
      <c r="D20" s="23">
        <v>0</v>
      </c>
      <c r="E20" s="34">
        <f t="shared" si="1"/>
        <v>0</v>
      </c>
      <c r="F20" s="35">
        <v>0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>
      <c r="A21" s="32" t="s">
        <v>41</v>
      </c>
      <c r="B21" s="33">
        <v>50</v>
      </c>
      <c r="C21" s="33">
        <f t="shared" si="0"/>
        <v>600</v>
      </c>
      <c r="D21" s="23">
        <v>600</v>
      </c>
      <c r="E21" s="34">
        <f t="shared" si="1"/>
        <v>0</v>
      </c>
      <c r="F21" s="35">
        <v>0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>
      <c r="A22" s="32" t="s">
        <v>39</v>
      </c>
      <c r="B22" s="33">
        <v>50</v>
      </c>
      <c r="C22" s="33">
        <f t="shared" si="0"/>
        <v>600</v>
      </c>
      <c r="D22" s="23">
        <v>600</v>
      </c>
      <c r="E22" s="34">
        <f t="shared" si="1"/>
        <v>0</v>
      </c>
      <c r="F22" s="35">
        <v>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>
      <c r="A23" s="32" t="s">
        <v>40</v>
      </c>
      <c r="B23" s="33">
        <v>50</v>
      </c>
      <c r="C23" s="33">
        <f t="shared" si="0"/>
        <v>600</v>
      </c>
      <c r="D23" s="23">
        <v>600</v>
      </c>
      <c r="E23" s="34">
        <f t="shared" si="1"/>
        <v>0</v>
      </c>
      <c r="F23" s="35">
        <v>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>
      <c r="A24" s="32" t="s">
        <v>38</v>
      </c>
      <c r="B24" s="33">
        <v>20</v>
      </c>
      <c r="C24" s="33">
        <f t="shared" si="0"/>
        <v>240</v>
      </c>
      <c r="D24" s="23">
        <v>200</v>
      </c>
      <c r="E24" s="34">
        <f t="shared" si="1"/>
        <v>0</v>
      </c>
      <c r="F24" s="35">
        <v>0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>
      <c r="A25" s="15"/>
      <c r="B25" s="22"/>
      <c r="C25" s="22"/>
      <c r="D25" s="23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>
      <c r="A26" s="16" t="s">
        <v>61</v>
      </c>
      <c r="B26" s="26">
        <v>50</v>
      </c>
      <c r="C26" s="26">
        <f>B26*12</f>
        <v>600</v>
      </c>
      <c r="D26" s="23">
        <v>600</v>
      </c>
      <c r="E26" s="27">
        <f>SUM(F26:Q26)</f>
        <v>0</v>
      </c>
      <c r="F26" s="28">
        <v>0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>
      <c r="A27" s="16" t="s">
        <v>37</v>
      </c>
      <c r="B27" s="26">
        <v>50</v>
      </c>
      <c r="C27" s="26">
        <f>B27*12</f>
        <v>600</v>
      </c>
      <c r="D27" s="23">
        <v>600</v>
      </c>
      <c r="E27" s="27">
        <f>SUM(F27:Q27)</f>
        <v>0</v>
      </c>
      <c r="F27" s="28">
        <v>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>
      <c r="A28" s="16" t="s">
        <v>18</v>
      </c>
      <c r="B28" s="26">
        <v>100</v>
      </c>
      <c r="C28" s="26">
        <f>B28*12</f>
        <v>1200</v>
      </c>
      <c r="D28" s="23">
        <v>600</v>
      </c>
      <c r="E28" s="27">
        <f>SUM(F28:Q28)</f>
        <v>0</v>
      </c>
      <c r="F28" s="28">
        <v>0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>
      <c r="A29" s="16" t="s">
        <v>15</v>
      </c>
      <c r="B29" s="26">
        <v>50</v>
      </c>
      <c r="C29" s="26">
        <f>B29*12</f>
        <v>600</v>
      </c>
      <c r="D29" s="23">
        <v>600</v>
      </c>
      <c r="E29" s="27">
        <f>SUM(F29:Q29)</f>
        <v>0</v>
      </c>
      <c r="F29" s="28">
        <v>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>
      <c r="A30" s="16" t="s">
        <v>36</v>
      </c>
      <c r="B30" s="26">
        <v>10</v>
      </c>
      <c r="C30" s="26">
        <v>0</v>
      </c>
      <c r="D30" s="23">
        <v>10</v>
      </c>
      <c r="E30" s="27">
        <f>SUM(F30:Q30)</f>
        <v>0</v>
      </c>
      <c r="F30" s="28">
        <v>0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>
      <c r="A31" s="15"/>
      <c r="B31" s="22"/>
      <c r="C31" s="22"/>
      <c r="D31" s="23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>
      <c r="A32" s="15" t="s">
        <v>46</v>
      </c>
      <c r="B32" s="22">
        <v>50</v>
      </c>
      <c r="C32" s="22">
        <f t="shared" ref="C32:C59" si="2">B32*12</f>
        <v>600</v>
      </c>
      <c r="D32" s="23">
        <v>650</v>
      </c>
      <c r="E32" s="24">
        <f>SUM(F32:Q32)</f>
        <v>0</v>
      </c>
      <c r="F32" s="25">
        <v>0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>
      <c r="A33" s="15" t="s">
        <v>5</v>
      </c>
      <c r="B33" s="22">
        <v>50</v>
      </c>
      <c r="C33" s="22">
        <f t="shared" si="2"/>
        <v>600</v>
      </c>
      <c r="D33" s="23">
        <v>650</v>
      </c>
      <c r="E33" s="24">
        <f>SUM(F33:Q33)</f>
        <v>0</v>
      </c>
      <c r="F33" s="25">
        <v>0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>
      <c r="A34" s="15" t="s">
        <v>47</v>
      </c>
      <c r="B34" s="22">
        <v>50</v>
      </c>
      <c r="C34" s="22">
        <f t="shared" si="2"/>
        <v>600</v>
      </c>
      <c r="D34" s="23">
        <v>650</v>
      </c>
      <c r="E34" s="24">
        <f>SUM(F34:Q34)</f>
        <v>0</v>
      </c>
      <c r="F34" s="25">
        <v>0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>
      <c r="A35" s="15" t="s">
        <v>13</v>
      </c>
      <c r="B35" s="22">
        <v>50</v>
      </c>
      <c r="C35" s="22">
        <f t="shared" si="2"/>
        <v>600</v>
      </c>
      <c r="D35" s="23">
        <v>650</v>
      </c>
      <c r="E35" s="24">
        <f t="shared" ref="E35:E60" si="3">SUM(F35:Q35)</f>
        <v>0</v>
      </c>
      <c r="F35" s="25">
        <v>0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>
      <c r="A36" s="15" t="s">
        <v>8</v>
      </c>
      <c r="B36" s="22">
        <v>10</v>
      </c>
      <c r="C36" s="22">
        <f t="shared" si="2"/>
        <v>120</v>
      </c>
      <c r="D36" s="23">
        <v>100</v>
      </c>
      <c r="E36" s="24">
        <f t="shared" si="3"/>
        <v>0</v>
      </c>
      <c r="F36" s="25">
        <v>0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>
      <c r="A37" s="14" t="s">
        <v>53</v>
      </c>
      <c r="B37" s="22">
        <v>100</v>
      </c>
      <c r="C37" s="22">
        <f t="shared" si="2"/>
        <v>1200</v>
      </c>
      <c r="D37" s="23">
        <v>1200</v>
      </c>
      <c r="E37" s="24">
        <f t="shared" si="3"/>
        <v>0</v>
      </c>
      <c r="F37" s="25">
        <v>0</v>
      </c>
      <c r="G37" s="25"/>
      <c r="H37" s="25"/>
      <c r="I37" s="25"/>
      <c r="J37" s="25"/>
      <c r="K37" s="25"/>
      <c r="L37" s="25"/>
      <c r="M37" s="29"/>
      <c r="N37" s="25"/>
      <c r="O37" s="25"/>
      <c r="P37" s="25"/>
      <c r="Q37" s="25"/>
    </row>
    <row r="38" spans="1:17">
      <c r="A38" s="14" t="s">
        <v>6</v>
      </c>
      <c r="B38" s="22">
        <v>100</v>
      </c>
      <c r="C38" s="22">
        <f t="shared" si="2"/>
        <v>1200</v>
      </c>
      <c r="D38" s="23">
        <v>1200</v>
      </c>
      <c r="E38" s="24">
        <f t="shared" si="3"/>
        <v>0</v>
      </c>
      <c r="F38" s="25">
        <v>0</v>
      </c>
      <c r="G38" s="25"/>
      <c r="H38" s="25"/>
      <c r="I38" s="25"/>
      <c r="J38" s="25"/>
      <c r="K38" s="25"/>
      <c r="L38" s="25"/>
      <c r="M38" s="29"/>
      <c r="N38" s="29"/>
      <c r="O38" s="29"/>
      <c r="P38" s="29"/>
      <c r="Q38" s="29"/>
    </row>
    <row r="39" spans="1:17">
      <c r="A39" s="14" t="s">
        <v>29</v>
      </c>
      <c r="B39" s="22">
        <v>50</v>
      </c>
      <c r="C39" s="22">
        <f t="shared" si="2"/>
        <v>600</v>
      </c>
      <c r="D39" s="23">
        <v>1000</v>
      </c>
      <c r="E39" s="24">
        <f t="shared" si="3"/>
        <v>0</v>
      </c>
      <c r="F39" s="25">
        <v>0</v>
      </c>
      <c r="G39" s="25"/>
      <c r="H39" s="25"/>
      <c r="I39" s="25"/>
      <c r="J39" s="25"/>
      <c r="K39" s="29"/>
      <c r="L39" s="25"/>
      <c r="M39" s="29"/>
      <c r="N39" s="29"/>
      <c r="O39" s="29"/>
      <c r="P39" s="29"/>
      <c r="Q39" s="29"/>
    </row>
    <row r="40" spans="1:17">
      <c r="A40" s="17" t="s">
        <v>48</v>
      </c>
      <c r="B40" s="22">
        <v>50</v>
      </c>
      <c r="C40" s="22">
        <f t="shared" si="2"/>
        <v>600</v>
      </c>
      <c r="D40" s="23">
        <v>1000</v>
      </c>
      <c r="E40" s="24">
        <f t="shared" si="3"/>
        <v>0</v>
      </c>
      <c r="F40" s="25">
        <v>0</v>
      </c>
      <c r="G40" s="25"/>
      <c r="H40" s="25"/>
      <c r="I40" s="25"/>
      <c r="J40" s="1"/>
      <c r="K40" s="25"/>
      <c r="L40" s="25"/>
      <c r="M40" s="29"/>
      <c r="N40" s="29"/>
      <c r="O40" s="29"/>
      <c r="P40" s="29"/>
      <c r="Q40" s="29"/>
    </row>
    <row r="41" spans="1:17">
      <c r="A41" s="17" t="s">
        <v>49</v>
      </c>
      <c r="B41" s="22">
        <v>50</v>
      </c>
      <c r="C41" s="22">
        <f t="shared" si="2"/>
        <v>600</v>
      </c>
      <c r="D41" s="23">
        <v>1000</v>
      </c>
      <c r="E41" s="24">
        <f t="shared" si="3"/>
        <v>0</v>
      </c>
      <c r="F41" s="25">
        <v>0</v>
      </c>
      <c r="G41" s="25"/>
      <c r="H41" s="25"/>
      <c r="I41" s="25"/>
      <c r="J41" s="1"/>
      <c r="K41" s="25"/>
      <c r="L41" s="25"/>
      <c r="M41" s="29"/>
      <c r="N41" s="29"/>
      <c r="O41" s="29"/>
      <c r="P41" s="29"/>
      <c r="Q41" s="29"/>
    </row>
    <row r="42" spans="1:17">
      <c r="A42" s="17" t="s">
        <v>35</v>
      </c>
      <c r="B42" s="22">
        <v>50</v>
      </c>
      <c r="C42" s="22">
        <f t="shared" si="2"/>
        <v>600</v>
      </c>
      <c r="D42" s="23">
        <v>1000</v>
      </c>
      <c r="E42" s="24">
        <f t="shared" si="3"/>
        <v>0</v>
      </c>
      <c r="F42" s="25">
        <v>0</v>
      </c>
      <c r="G42" s="25"/>
      <c r="H42" s="25"/>
      <c r="I42" s="25"/>
      <c r="J42" s="1"/>
      <c r="K42" s="25"/>
      <c r="L42" s="25"/>
      <c r="M42" s="29"/>
      <c r="N42" s="29"/>
      <c r="O42" s="29"/>
      <c r="P42" s="29"/>
      <c r="Q42" s="29"/>
    </row>
    <row r="43" spans="1:17">
      <c r="A43" s="14" t="s">
        <v>65</v>
      </c>
      <c r="B43" s="22">
        <v>50</v>
      </c>
      <c r="C43" s="22">
        <f t="shared" si="2"/>
        <v>600</v>
      </c>
      <c r="D43" s="23">
        <v>1000</v>
      </c>
      <c r="E43" s="24">
        <f t="shared" si="3"/>
        <v>0</v>
      </c>
      <c r="F43" s="25">
        <v>0</v>
      </c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</row>
    <row r="44" spans="1:17">
      <c r="A44" s="14" t="s">
        <v>7</v>
      </c>
      <c r="B44" s="22">
        <v>50</v>
      </c>
      <c r="C44" s="22">
        <f t="shared" si="2"/>
        <v>600</v>
      </c>
      <c r="D44" s="23">
        <v>100</v>
      </c>
      <c r="E44" s="24">
        <f t="shared" si="3"/>
        <v>0</v>
      </c>
      <c r="F44" s="25">
        <v>0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>
      <c r="A45" s="14" t="s">
        <v>54</v>
      </c>
      <c r="B45" s="22">
        <v>100</v>
      </c>
      <c r="C45" s="22">
        <f t="shared" si="2"/>
        <v>1200</v>
      </c>
      <c r="D45" s="23">
        <v>100</v>
      </c>
      <c r="E45" s="24">
        <f t="shared" si="3"/>
        <v>0</v>
      </c>
      <c r="F45" s="25">
        <v>0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>
      <c r="A46" s="14" t="s">
        <v>55</v>
      </c>
      <c r="B46" s="22">
        <v>50</v>
      </c>
      <c r="C46" s="22">
        <f t="shared" si="2"/>
        <v>600</v>
      </c>
      <c r="D46" s="23">
        <v>100</v>
      </c>
      <c r="E46" s="24">
        <f t="shared" si="3"/>
        <v>0</v>
      </c>
      <c r="F46" s="25">
        <v>0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>
      <c r="A47" s="14" t="s">
        <v>50</v>
      </c>
      <c r="B47" s="22">
        <v>100</v>
      </c>
      <c r="C47" s="22">
        <f t="shared" si="2"/>
        <v>1200</v>
      </c>
      <c r="D47" s="23">
        <v>100</v>
      </c>
      <c r="E47" s="24">
        <f t="shared" si="3"/>
        <v>0</v>
      </c>
      <c r="F47" s="25">
        <v>0</v>
      </c>
      <c r="G47" s="25"/>
      <c r="H47" s="25"/>
      <c r="I47" s="25"/>
      <c r="J47" s="25"/>
      <c r="K47" s="25"/>
      <c r="L47" s="25"/>
      <c r="M47" s="29"/>
      <c r="N47" s="25"/>
      <c r="O47" s="25"/>
      <c r="P47" s="25"/>
      <c r="Q47" s="25"/>
    </row>
    <row r="48" spans="1:17">
      <c r="A48" s="14" t="s">
        <v>23</v>
      </c>
      <c r="B48" s="22">
        <v>50</v>
      </c>
      <c r="C48" s="22">
        <f t="shared" si="2"/>
        <v>600</v>
      </c>
      <c r="D48" s="23">
        <v>100</v>
      </c>
      <c r="E48" s="24">
        <f t="shared" si="3"/>
        <v>0</v>
      </c>
      <c r="F48" s="25">
        <v>0</v>
      </c>
      <c r="G48" s="25"/>
      <c r="H48" s="25"/>
      <c r="I48" s="25"/>
      <c r="J48" s="25"/>
      <c r="K48" s="25"/>
      <c r="L48" s="25"/>
      <c r="M48" s="25"/>
      <c r="N48" s="25"/>
      <c r="O48" s="25"/>
      <c r="P48" s="30"/>
      <c r="Q48" s="30"/>
    </row>
    <row r="49" spans="1:17">
      <c r="A49" s="14" t="s">
        <v>51</v>
      </c>
      <c r="B49" s="22">
        <v>10</v>
      </c>
      <c r="C49" s="22">
        <f t="shared" si="2"/>
        <v>120</v>
      </c>
      <c r="D49" s="23">
        <v>120</v>
      </c>
      <c r="E49" s="24">
        <f t="shared" si="3"/>
        <v>0</v>
      </c>
      <c r="F49" s="25">
        <v>0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>
      <c r="A50" s="14" t="s">
        <v>52</v>
      </c>
      <c r="B50" s="22">
        <v>10</v>
      </c>
      <c r="C50" s="22">
        <f t="shared" si="2"/>
        <v>120</v>
      </c>
      <c r="D50" s="23">
        <v>120</v>
      </c>
      <c r="E50" s="24">
        <f t="shared" si="3"/>
        <v>0</v>
      </c>
      <c r="F50" s="25">
        <v>0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>
      <c r="A51" s="14" t="s">
        <v>56</v>
      </c>
      <c r="B51" s="22">
        <v>10</v>
      </c>
      <c r="C51" s="22">
        <f t="shared" si="2"/>
        <v>120</v>
      </c>
      <c r="D51" s="23">
        <v>120</v>
      </c>
      <c r="E51" s="24">
        <f t="shared" si="3"/>
        <v>0</v>
      </c>
      <c r="F51" s="25">
        <v>0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>
      <c r="A52" s="14" t="s">
        <v>19</v>
      </c>
      <c r="B52" s="22">
        <v>10</v>
      </c>
      <c r="C52" s="22">
        <f t="shared" si="2"/>
        <v>120</v>
      </c>
      <c r="D52" s="23">
        <v>100</v>
      </c>
      <c r="E52" s="24">
        <f t="shared" si="3"/>
        <v>0</v>
      </c>
      <c r="F52" s="25">
        <v>0</v>
      </c>
      <c r="G52" s="25"/>
      <c r="H52" s="25"/>
      <c r="I52" s="25"/>
      <c r="J52" s="25"/>
      <c r="K52" s="25"/>
      <c r="M52" s="25"/>
      <c r="N52" s="25"/>
      <c r="O52" s="25"/>
      <c r="P52" s="25"/>
      <c r="Q52" s="25"/>
    </row>
    <row r="53" spans="1:17">
      <c r="A53" s="14" t="s">
        <v>70</v>
      </c>
      <c r="B53" s="22">
        <v>10</v>
      </c>
      <c r="C53" s="22">
        <f t="shared" si="2"/>
        <v>120</v>
      </c>
      <c r="D53" s="23">
        <v>100</v>
      </c>
      <c r="E53" s="24">
        <f t="shared" si="3"/>
        <v>0</v>
      </c>
      <c r="F53" s="25">
        <v>0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>
      <c r="A54" s="14" t="s">
        <v>62</v>
      </c>
      <c r="B54" s="22">
        <v>10</v>
      </c>
      <c r="C54" s="22">
        <f t="shared" si="2"/>
        <v>120</v>
      </c>
      <c r="D54" s="23">
        <v>100</v>
      </c>
      <c r="E54" s="24">
        <f t="shared" si="3"/>
        <v>0</v>
      </c>
      <c r="F54" s="25">
        <v>0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>
      <c r="A55" s="14" t="s">
        <v>20</v>
      </c>
      <c r="B55" s="22">
        <v>10</v>
      </c>
      <c r="C55" s="22">
        <f t="shared" si="2"/>
        <v>120</v>
      </c>
      <c r="D55" s="23">
        <v>100</v>
      </c>
      <c r="E55" s="24">
        <f t="shared" si="3"/>
        <v>0</v>
      </c>
      <c r="F55" s="25">
        <v>0</v>
      </c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>
      <c r="A56" s="14" t="s">
        <v>68</v>
      </c>
      <c r="B56" s="22">
        <v>10</v>
      </c>
      <c r="C56" s="22">
        <f t="shared" si="2"/>
        <v>120</v>
      </c>
      <c r="D56" s="23">
        <v>100</v>
      </c>
      <c r="E56" s="24">
        <f t="shared" si="3"/>
        <v>0</v>
      </c>
      <c r="F56" s="25">
        <v>0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>
      <c r="A57" s="14" t="s">
        <v>34</v>
      </c>
      <c r="B57" s="22">
        <v>10</v>
      </c>
      <c r="C57" s="22">
        <f t="shared" si="2"/>
        <v>120</v>
      </c>
      <c r="D57" s="23">
        <v>100</v>
      </c>
      <c r="E57" s="24">
        <f t="shared" si="3"/>
        <v>0</v>
      </c>
      <c r="F57" s="25">
        <v>0</v>
      </c>
      <c r="G57" s="1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>
      <c r="A58" s="14" t="s">
        <v>69</v>
      </c>
      <c r="B58" s="22">
        <v>10</v>
      </c>
      <c r="C58" s="22">
        <f t="shared" si="2"/>
        <v>120</v>
      </c>
      <c r="D58" s="23">
        <v>100</v>
      </c>
      <c r="E58" s="24">
        <f t="shared" si="3"/>
        <v>0</v>
      </c>
      <c r="F58" s="37">
        <v>0</v>
      </c>
      <c r="G58" s="1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>
      <c r="A59" s="14" t="s">
        <v>66</v>
      </c>
      <c r="B59" s="22">
        <v>15</v>
      </c>
      <c r="C59" s="22">
        <f t="shared" si="2"/>
        <v>180</v>
      </c>
      <c r="D59" s="23">
        <v>100</v>
      </c>
      <c r="E59" s="24">
        <f>SUM(F59:Q59)</f>
        <v>0</v>
      </c>
      <c r="F59" s="25">
        <v>0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>
      <c r="A60" s="14" t="s">
        <v>45</v>
      </c>
      <c r="B60" s="45" t="s">
        <v>33</v>
      </c>
      <c r="C60" s="46"/>
      <c r="D60" s="23">
        <v>500</v>
      </c>
      <c r="E60" s="24">
        <f t="shared" si="3"/>
        <v>0</v>
      </c>
      <c r="F60" s="25">
        <v>0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>
      <c r="A61" s="14" t="s">
        <v>32</v>
      </c>
      <c r="B61" s="45" t="s">
        <v>33</v>
      </c>
      <c r="C61" s="46"/>
      <c r="D61" s="23">
        <v>100</v>
      </c>
      <c r="E61" s="24">
        <f>SUM(F61:Q61)</f>
        <v>0</v>
      </c>
      <c r="F61" s="25">
        <v>0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>
      <c r="A62" s="14" t="s">
        <v>57</v>
      </c>
      <c r="B62" s="45" t="s">
        <v>58</v>
      </c>
      <c r="C62" s="46"/>
      <c r="D62" s="23">
        <v>100</v>
      </c>
      <c r="E62" s="24">
        <f>SUM(F62:Q62)</f>
        <v>0</v>
      </c>
      <c r="F62" s="25">
        <v>0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>
      <c r="A63" s="40" t="s">
        <v>4</v>
      </c>
      <c r="B63" s="31">
        <f>SUM(B18:B59)</f>
        <v>2605</v>
      </c>
      <c r="C63" s="31">
        <f>SUM(C18:C59)</f>
        <v>31140</v>
      </c>
      <c r="D63" s="44">
        <f>SUM(D18:D62)</f>
        <v>19870</v>
      </c>
      <c r="E63" s="31">
        <f t="shared" ref="E63:Q63" si="4">SUM(E18:E62)</f>
        <v>0</v>
      </c>
      <c r="F63" s="31">
        <f t="shared" si="4"/>
        <v>0</v>
      </c>
      <c r="G63" s="31">
        <f t="shared" si="4"/>
        <v>0</v>
      </c>
      <c r="H63" s="31">
        <f t="shared" si="4"/>
        <v>0</v>
      </c>
      <c r="I63" s="31">
        <f t="shared" si="4"/>
        <v>0</v>
      </c>
      <c r="J63" s="31">
        <f t="shared" si="4"/>
        <v>0</v>
      </c>
      <c r="K63" s="31">
        <f t="shared" si="4"/>
        <v>0</v>
      </c>
      <c r="L63" s="31">
        <f t="shared" si="4"/>
        <v>0</v>
      </c>
      <c r="M63" s="31">
        <f t="shared" si="4"/>
        <v>0</v>
      </c>
      <c r="N63" s="31">
        <f t="shared" si="4"/>
        <v>0</v>
      </c>
      <c r="O63" s="31">
        <f t="shared" si="4"/>
        <v>0</v>
      </c>
      <c r="P63" s="31">
        <f t="shared" si="4"/>
        <v>0</v>
      </c>
      <c r="Q63" s="31">
        <f t="shared" si="4"/>
        <v>0</v>
      </c>
    </row>
    <row r="64" spans="1:17">
      <c r="A64" s="38"/>
      <c r="B64" s="39"/>
      <c r="C64" s="39"/>
      <c r="D64" s="39"/>
      <c r="E64" s="39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29">
      <c r="A65" s="15" t="s">
        <v>63</v>
      </c>
      <c r="B65" s="30">
        <v>1500</v>
      </c>
      <c r="C65" s="30">
        <f>B65*12</f>
        <v>18000</v>
      </c>
      <c r="D65" s="23">
        <v>15000</v>
      </c>
      <c r="E65" s="24">
        <f>SUM(F65:Q65)</f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>
      <c r="A66" s="15" t="s">
        <v>64</v>
      </c>
      <c r="B66" s="30">
        <v>1500</v>
      </c>
      <c r="C66" s="30">
        <f>B66*12</f>
        <v>18000</v>
      </c>
      <c r="D66" s="23">
        <v>15000</v>
      </c>
      <c r="E66" s="24">
        <f>SUM(F66:Q66)</f>
        <v>0</v>
      </c>
      <c r="F66" s="30">
        <v>0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>
      <c r="A67" s="15" t="s">
        <v>59</v>
      </c>
      <c r="B67" s="30"/>
      <c r="C67" s="30"/>
      <c r="D67" s="23">
        <v>200</v>
      </c>
      <c r="E67" s="24">
        <f>SUM(F67:Q67)</f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>
      <c r="A68" s="40" t="s">
        <v>4</v>
      </c>
      <c r="B68" s="31">
        <f t="shared" ref="B68:Q68" si="5">SUM(B65:B67)</f>
        <v>3000</v>
      </c>
      <c r="C68" s="31">
        <f t="shared" si="5"/>
        <v>36000</v>
      </c>
      <c r="D68" s="44">
        <f t="shared" si="5"/>
        <v>30200</v>
      </c>
      <c r="E68" s="31">
        <f t="shared" si="5"/>
        <v>0</v>
      </c>
      <c r="F68" s="31">
        <f t="shared" si="5"/>
        <v>0</v>
      </c>
      <c r="G68" s="31">
        <f t="shared" si="5"/>
        <v>0</v>
      </c>
      <c r="H68" s="31">
        <f t="shared" si="5"/>
        <v>0</v>
      </c>
      <c r="I68" s="31">
        <f t="shared" si="5"/>
        <v>0</v>
      </c>
      <c r="J68" s="31">
        <f t="shared" si="5"/>
        <v>0</v>
      </c>
      <c r="K68" s="31">
        <f t="shared" si="5"/>
        <v>0</v>
      </c>
      <c r="L68" s="31">
        <f t="shared" si="5"/>
        <v>0</v>
      </c>
      <c r="M68" s="31">
        <f t="shared" si="5"/>
        <v>0</v>
      </c>
      <c r="N68" s="31">
        <f t="shared" si="5"/>
        <v>0</v>
      </c>
      <c r="O68" s="31">
        <f t="shared" si="5"/>
        <v>0</v>
      </c>
      <c r="P68" s="31">
        <f t="shared" si="5"/>
        <v>0</v>
      </c>
      <c r="Q68" s="31">
        <f t="shared" si="5"/>
        <v>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>
      <c r="A69" s="41"/>
      <c r="B69" s="42"/>
      <c r="C69" s="42"/>
      <c r="D69" s="42"/>
      <c r="E69" s="42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29">
      <c r="A70" s="43"/>
      <c r="B70" s="42"/>
      <c r="C70" s="42"/>
      <c r="D70" s="42"/>
      <c r="E70" s="42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29">
      <c r="A71" s="18" t="s">
        <v>60</v>
      </c>
      <c r="B71" s="19">
        <f t="shared" ref="B71:Q71" si="6">B68-B63</f>
        <v>395</v>
      </c>
      <c r="C71" s="19">
        <f t="shared" si="6"/>
        <v>4860</v>
      </c>
      <c r="D71" s="19">
        <f t="shared" si="6"/>
        <v>10330</v>
      </c>
      <c r="E71" s="19">
        <f t="shared" si="6"/>
        <v>0</v>
      </c>
      <c r="F71" s="19">
        <f t="shared" si="6"/>
        <v>0</v>
      </c>
      <c r="G71" s="19">
        <f t="shared" si="6"/>
        <v>0</v>
      </c>
      <c r="H71" s="19">
        <f t="shared" si="6"/>
        <v>0</v>
      </c>
      <c r="I71" s="19">
        <f t="shared" si="6"/>
        <v>0</v>
      </c>
      <c r="J71" s="19">
        <f t="shared" si="6"/>
        <v>0</v>
      </c>
      <c r="K71" s="19">
        <f t="shared" si="6"/>
        <v>0</v>
      </c>
      <c r="L71" s="19">
        <f t="shared" si="6"/>
        <v>0</v>
      </c>
      <c r="M71" s="19">
        <f t="shared" si="6"/>
        <v>0</v>
      </c>
      <c r="N71" s="19">
        <f t="shared" si="6"/>
        <v>0</v>
      </c>
      <c r="O71" s="19">
        <f t="shared" si="6"/>
        <v>0</v>
      </c>
      <c r="P71" s="19">
        <f t="shared" si="6"/>
        <v>0</v>
      </c>
      <c r="Q71" s="19">
        <f t="shared" si="6"/>
        <v>0</v>
      </c>
    </row>
    <row r="74" spans="1:29">
      <c r="E74" s="13"/>
    </row>
  </sheetData>
  <mergeCells count="3">
    <mergeCell ref="B60:C60"/>
    <mergeCell ref="B61:C61"/>
    <mergeCell ref="B62:C62"/>
  </mergeCells>
  <phoneticPr fontId="8" type="noConversion"/>
  <conditionalFormatting sqref="M37 N38:O38 O39 N43:Q43 P38:Q39">
    <cfRule type="cellIs" dxfId="5" priority="1" stopIfTrue="1" operator="greaterThan">
      <formula>$B$37</formula>
    </cfRule>
  </conditionalFormatting>
  <conditionalFormatting sqref="M38">
    <cfRule type="cellIs" dxfId="4" priority="2" stopIfTrue="1" operator="greaterThan">
      <formula>$B$38</formula>
    </cfRule>
  </conditionalFormatting>
  <conditionalFormatting sqref="K39 M39:N39">
    <cfRule type="cellIs" dxfId="3" priority="3" stopIfTrue="1" operator="greaterThan">
      <formula>$B$39</formula>
    </cfRule>
  </conditionalFormatting>
  <conditionalFormatting sqref="M40:M42">
    <cfRule type="cellIs" dxfId="2" priority="4" stopIfTrue="1" operator="greaterThan">
      <formula>$B$40</formula>
    </cfRule>
  </conditionalFormatting>
  <conditionalFormatting sqref="K43:M43 N40:Q42">
    <cfRule type="cellIs" dxfId="1" priority="5" stopIfTrue="1" operator="greaterThan">
      <formula>$B$43</formula>
    </cfRule>
  </conditionalFormatting>
  <conditionalFormatting sqref="M47">
    <cfRule type="cellIs" dxfId="0" priority="6" stopIfTrue="1" operator="greaterThan">
      <formula>$B$47</formula>
    </cfRule>
  </conditionalFormatting>
  <pageMargins left="0.75" right="0.75" top="1" bottom="1" header="0.5" footer="0.5"/>
  <pageSetup scale="36" orientation="portrait" verticalDpi="300"/>
  <headerFooter alignWithMargins="0"/>
  <colBreaks count="1" manualBreakCount="1">
    <brk id="17" max="1048575" man="1"/>
  </colBreaks>
  <ignoredErrors>
    <ignoredError sqref="E18 E19:E24 E67 E65 E66" formulaRange="1"/>
  </ignoredError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History</dc:title>
  <dc:creator>Edie</dc:creator>
  <cp:lastModifiedBy>Ryan</cp:lastModifiedBy>
  <cp:lastPrinted>2006-12-22T18:21:44Z</cp:lastPrinted>
  <dcterms:created xsi:type="dcterms:W3CDTF">2002-12-03T01:18:43Z</dcterms:created>
  <dcterms:modified xsi:type="dcterms:W3CDTF">2019-12-11T18:33:44Z</dcterms:modified>
</cp:coreProperties>
</file>